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061978_01\Desktop\abfin\gfu\Оцінка ефективності 2025\"/>
    </mc:Choice>
  </mc:AlternateContent>
  <bookViews>
    <workbookView xWindow="-255" yWindow="-60" windowWidth="21840" windowHeight="13740"/>
  </bookViews>
  <sheets>
    <sheet name="КПК0118240" sheetId="1" r:id="rId1"/>
  </sheets>
  <definedNames>
    <definedName name="_xlnm.Print_Area" localSheetId="0">КПК0118240!$A$1:$BQ$108</definedName>
  </definedNames>
  <calcPr calcId="152511"/>
</workbook>
</file>

<file path=xl/calcChain.xml><?xml version="1.0" encoding="utf-8"?>
<calcChain xmlns="http://schemas.openxmlformats.org/spreadsheetml/2006/main">
  <c r="BC35" i="1" l="1"/>
  <c r="AK35" i="1"/>
  <c r="BC34" i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<sst xmlns="http://schemas.openxmlformats.org/spreadsheetml/2006/main" count="146" uniqueCount="96">
  <si>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</si>
  <si>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</si>
  <si>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</si>
  <si>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</si>
  <si>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</si>
  <si>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</si>
  <si>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</si>
  <si>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</si>
  <si>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</si>
  <si>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</si>
  <si>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</si>
  <si>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</si>
  <si>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</si>
  <si>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</si>
  <si>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</si>
  <si>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</si>
  <si>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</si>
  <si>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</si>
  <si>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</si>
  <si>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</si>
  <si>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</si>
  <si>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</si>
  <si>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</si>
  <si>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</si>
  <si>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</si>
  <si>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</si>
  <si>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</si>
  <si>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</si>
  <si>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</si>
  <si>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</si>
  <si>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</si>
  <si>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</si>
  <si>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</si>
  <si>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</si>
  <si>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</si>
  <si>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</si>
  <si>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</si>
  <si>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</si>
  <si>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</si>
  <si>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</si>
  <si>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</si>
  <si>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</si>
  <si>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</si>
  <si>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</si>
  <si>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</si>
  <si>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</si>
  <si>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</si>
  <si>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</si>
  <si>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</si>
  <si>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</si>
  <si>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</si>
  <si>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</si>
  <si>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</si>
  <si>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</si>
  <si>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</si>
  <si>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</si>
  <si>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</si>
  <si>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</si>
  <si>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</si>
  <si>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</si>
  <si>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</si>
  <si>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</si>
  <si>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</si>
  <si>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</si>
  <si>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</si>
  <si>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</si>
  <si>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</si>
  <si>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</si>
  <si>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</si>
  <si>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</si>
  <si>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надання одноразової матеріальної допомоги членам ДФТГ</t>
  </si>
  <si>
    <t>середні витрати на один захід</t>
  </si>
  <si>
    <t>рівень освоєння коштів</t>
  </si>
  <si>
    <t>відсоток забезпеченості фінансування</t>
  </si>
  <si>
    <t>Заходи та роботи з територіальної оборони</t>
  </si>
  <si>
    <t>'Результативні показники програми в цілому виконані за загальним та спеціальним фондам на 53%. Розбіжність між фактичними та затвердженими результативними показниками пояснюється залишоком асигнувань на кінець року, економією коштів на придбання за рахунок тендерної процедури закупівель.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</si>
  <si>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</si>
  <si>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</si>
  <si>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</si>
  <si>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</si>
  <si>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</si>
  <si>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</si>
  <si>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2025  рік</t>
  </si>
  <si>
    <t>станом на 2025  рік</t>
  </si>
  <si>
    <t>0118240</t>
  </si>
  <si>
    <t>0110000</t>
  </si>
  <si>
    <t>8240</t>
  </si>
  <si>
    <t>0380</t>
  </si>
  <si>
    <t/>
  </si>
  <si>
    <t>'І(ефф.)звіт = ((24000/24000)+(228857,14/166486)) / 2 * 100 = 118,73</t>
  </si>
  <si>
    <t>'І(ефф.)баз = ((10000/10000)+(187000/131450)) / 2 * 100 = 121,13</t>
  </si>
  <si>
    <t>І(як.)звіт = ((200/130)+(100/49)) / 2 * 100 = 178,96</t>
  </si>
  <si>
    <t>I1 = 118,73 / 121,13 = 0,98</t>
  </si>
  <si>
    <t>Оскільки І1 = 0,98, що відповідає критерію оцінки 0,85 &lt;= І1 &lt; 1, то за цим параметром для даної програми нараховується 15 балів</t>
  </si>
  <si>
    <t>15</t>
  </si>
  <si>
    <t>118,73 + 178,96 + 15 =  312.69 -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</si>
</sst>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45</xdr:row>
          <xdr:rowOff>152400</xdr:rowOff>
        </xdr:from>
        <xdr:to>
          <xdr:col>17</xdr:col>
          <xdr:colOff>142875</xdr:colOff>
          <xdr:row>49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51</xdr:row>
          <xdr:rowOff>161925</xdr:rowOff>
        </xdr:from>
        <xdr:to>
          <xdr:col>15</xdr:col>
          <xdr:colOff>161925</xdr:colOff>
          <xdr:row>55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35</xdr:row>
          <xdr:rowOff>28575</xdr:rowOff>
        </xdr:from>
        <xdr:to>
          <xdr:col>29</xdr:col>
          <xdr:colOff>114300</xdr:colOff>
          <xdr:row>37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57</xdr:row>
          <xdr:rowOff>295275</xdr:rowOff>
        </xdr:from>
        <xdr:to>
          <xdr:col>18</xdr:col>
          <xdr:colOff>47625</xdr:colOff>
          <xdr:row>60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62</xdr:row>
          <xdr:rowOff>57150</xdr:rowOff>
        </xdr:from>
        <xdr:to>
          <xdr:col>7</xdr:col>
          <xdr:colOff>85725</xdr:colOff>
          <xdr:row>65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8"/>
  <sheetViews>
    <sheetView tabSelected="1" topLeftCell="A5" zoomScaleNormal="100" workbookViewId="0">
      <selection activeCell="A56" sqref="A56:BH5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77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80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77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80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121" t="s">
        <v>84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86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87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74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81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25.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10000</v>
      </c>
      <c r="Z30" s="71"/>
      <c r="AA30" s="71"/>
      <c r="AB30" s="71"/>
      <c r="AC30" s="71"/>
      <c r="AD30" s="71"/>
      <c r="AE30" s="71">
        <v>10000</v>
      </c>
      <c r="AF30" s="71"/>
      <c r="AG30" s="71"/>
      <c r="AH30" s="71"/>
      <c r="AI30" s="71"/>
      <c r="AJ30" s="71"/>
      <c r="AK30" s="83">
        <f>IF(BI30 = -1, (IF(AE30=0,0,Y30/AE30)),(IF(Y30=0,0,AE30/Y30)))</f>
        <v>1</v>
      </c>
      <c r="AL30" s="83"/>
      <c r="AM30" s="83"/>
      <c r="AN30" s="83"/>
      <c r="AO30" s="83"/>
      <c r="AP30" s="83"/>
      <c r="AQ30" s="71">
        <v>24000</v>
      </c>
      <c r="AR30" s="71"/>
      <c r="AS30" s="71"/>
      <c r="AT30" s="71"/>
      <c r="AU30" s="71"/>
      <c r="AV30" s="71"/>
      <c r="AW30" s="71">
        <v>24000</v>
      </c>
      <c r="AX30" s="71"/>
      <c r="AY30" s="71"/>
      <c r="AZ30" s="71"/>
      <c r="BA30" s="71"/>
      <c r="BB30" s="71"/>
      <c r="BC30" s="83">
        <f>IF(BI30 = -1,(IF(AW30=0,0,AQ30/AW30)),(IF(AQ30=0,0,AW30/AQ30)))</f>
        <v>1</v>
      </c>
      <c r="BD30" s="83"/>
      <c r="BE30" s="83"/>
      <c r="BF30" s="83"/>
      <c r="BG30" s="83"/>
      <c r="BH30" s="83"/>
      <c r="BI30" s="45">
        <v>-1</v>
      </c>
      <c r="CA30" s="1" t="s">
        <v>38</v>
      </c>
    </row>
    <row r="31" spans="1:79" ht="15" customHeight="1" x14ac:dyDescent="0.2">
      <c r="A31" s="67"/>
      <c r="B31" s="67"/>
      <c r="C31" s="109" t="s">
        <v>71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71">
        <v>187000</v>
      </c>
      <c r="Z31" s="71"/>
      <c r="AA31" s="71"/>
      <c r="AB31" s="71"/>
      <c r="AC31" s="71"/>
      <c r="AD31" s="71"/>
      <c r="AE31" s="71">
        <v>131450</v>
      </c>
      <c r="AF31" s="71"/>
      <c r="AG31" s="71"/>
      <c r="AH31" s="71"/>
      <c r="AI31" s="71"/>
      <c r="AJ31" s="71"/>
      <c r="AK31" s="83">
        <f>IF(BI31 = -1, (IF(AE31=0,0,Y31/AE31)),(IF(Y31=0,0,AE31/Y31)))</f>
        <v>1.4225941422594142</v>
      </c>
      <c r="AL31" s="83"/>
      <c r="AM31" s="83"/>
      <c r="AN31" s="83"/>
      <c r="AO31" s="83"/>
      <c r="AP31" s="83"/>
      <c r="AQ31" s="71">
        <v>228857.14</v>
      </c>
      <c r="AR31" s="71"/>
      <c r="AS31" s="71"/>
      <c r="AT31" s="71"/>
      <c r="AU31" s="71"/>
      <c r="AV31" s="71"/>
      <c r="AW31" s="71">
        <v>166486</v>
      </c>
      <c r="AX31" s="71"/>
      <c r="AY31" s="71"/>
      <c r="AZ31" s="71"/>
      <c r="BA31" s="71"/>
      <c r="BB31" s="71"/>
      <c r="BC31" s="83">
        <f>IF(BI31 = -1,(IF(AW31=0,0,AQ31/AW31)),(IF(AQ31=0,0,AW31/AQ31)))</f>
        <v>1.3746329421092465</v>
      </c>
      <c r="BD31" s="83"/>
      <c r="BE31" s="83"/>
      <c r="BF31" s="83"/>
      <c r="BG31" s="83"/>
      <c r="BH31" s="83"/>
      <c r="BI31" s="45">
        <v>-1</v>
      </c>
    </row>
    <row r="32" spans="1:79" ht="17.25" customHeight="1" x14ac:dyDescent="0.2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68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69</v>
      </c>
      <c r="BD33" s="86"/>
      <c r="BE33" s="86"/>
      <c r="BF33" s="86"/>
      <c r="BG33" s="86"/>
      <c r="BH33" s="86"/>
      <c r="BI33" s="45" t="s">
        <v>67</v>
      </c>
      <c r="CA33" s="1" t="s">
        <v>39</v>
      </c>
    </row>
    <row r="34" spans="1:100" s="42" customFormat="1" ht="12.75" customHeight="1" x14ac:dyDescent="0.2">
      <c r="A34" s="67"/>
      <c r="B34" s="67"/>
      <c r="C34" s="109" t="s">
        <v>72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71">
        <v>200</v>
      </c>
      <c r="Z34" s="71"/>
      <c r="AA34" s="71"/>
      <c r="AB34" s="71"/>
      <c r="AC34" s="71"/>
      <c r="AD34" s="71"/>
      <c r="AE34" s="71">
        <v>162</v>
      </c>
      <c r="AF34" s="71"/>
      <c r="AG34" s="71"/>
      <c r="AH34" s="71"/>
      <c r="AI34" s="71"/>
      <c r="AJ34" s="71"/>
      <c r="AK34" s="83">
        <f>IF(BI34 = -1, (IF(AE34=0,0,Y34/AE34)),(IF(Y34=0,0,AE34/Y34)))</f>
        <v>1.2345679012345678</v>
      </c>
      <c r="AL34" s="83"/>
      <c r="AM34" s="83"/>
      <c r="AN34" s="83"/>
      <c r="AO34" s="83"/>
      <c r="AP34" s="83"/>
      <c r="AQ34" s="71">
        <v>200</v>
      </c>
      <c r="AR34" s="71"/>
      <c r="AS34" s="71"/>
      <c r="AT34" s="71"/>
      <c r="AU34" s="71"/>
      <c r="AV34" s="71"/>
      <c r="AW34" s="71">
        <v>130</v>
      </c>
      <c r="AX34" s="71"/>
      <c r="AY34" s="71"/>
      <c r="AZ34" s="71"/>
      <c r="BA34" s="71"/>
      <c r="BB34" s="71"/>
      <c r="BC34" s="83">
        <f>IF(BI34 = -1,(IF(AW34=0,0,AQ34/AW34)),(IF(AQ34=0,0,AW34/AQ34)))</f>
        <v>1.5384615384615385</v>
      </c>
      <c r="BD34" s="83"/>
      <c r="BE34" s="83"/>
      <c r="BF34" s="83"/>
      <c r="BG34" s="83"/>
      <c r="BH34" s="83"/>
      <c r="BI34" s="46">
        <v>-1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35" s="67"/>
      <c r="B35" s="67"/>
      <c r="C35" s="109" t="s">
        <v>73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3"/>
      <c r="Y35" s="71">
        <v>100</v>
      </c>
      <c r="Z35" s="71"/>
      <c r="AA35" s="71"/>
      <c r="AB35" s="71"/>
      <c r="AC35" s="71"/>
      <c r="AD35" s="71"/>
      <c r="AE35" s="71">
        <v>78</v>
      </c>
      <c r="AF35" s="71"/>
      <c r="AG35" s="71"/>
      <c r="AH35" s="71"/>
      <c r="AI35" s="71"/>
      <c r="AJ35" s="71"/>
      <c r="AK35" s="83">
        <f>IF(BI35 = -1, (IF(AE35=0,0,Y35/AE35)),(IF(Y35=0,0,AE35/Y35)))</f>
        <v>1.2820512820512822</v>
      </c>
      <c r="AL35" s="83"/>
      <c r="AM35" s="83"/>
      <c r="AN35" s="83"/>
      <c r="AO35" s="83"/>
      <c r="AP35" s="83"/>
      <c r="AQ35" s="71">
        <v>100</v>
      </c>
      <c r="AR35" s="71"/>
      <c r="AS35" s="71"/>
      <c r="AT35" s="71"/>
      <c r="AU35" s="71"/>
      <c r="AV35" s="71"/>
      <c r="AW35" s="71">
        <v>49</v>
      </c>
      <c r="AX35" s="71"/>
      <c r="AY35" s="71"/>
      <c r="AZ35" s="71"/>
      <c r="BA35" s="71"/>
      <c r="BB35" s="71"/>
      <c r="BC35" s="83">
        <f>IF(BI35 = -1,(IF(AW35=0,0,AQ35/AW35)),(IF(AQ35=0,0,AW35/AQ35)))</f>
        <v>2.0408163265306123</v>
      </c>
      <c r="BD35" s="83"/>
      <c r="BE35" s="83"/>
      <c r="BF35" s="83"/>
      <c r="BG35" s="83"/>
      <c r="BH35" s="83"/>
      <c r="BI35" s="46">
        <v>-1</v>
      </c>
    </row>
    <row r="36" spans="1:100" s="5" customFormat="1" ht="15" customHeight="1" x14ac:dyDescent="0.2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69" t="s">
        <v>41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</row>
    <row r="40" spans="1:100" ht="9" hidden="1" customHeight="1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hidden="1" customHeight="1" x14ac:dyDescent="0.25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3"/>
      <c r="Y41" s="94" t="s">
        <v>44</v>
      </c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6"/>
      <c r="AL41" s="97" t="s">
        <v>45</v>
      </c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9"/>
    </row>
    <row r="42" spans="1:100" ht="15.75" hidden="1" customHeight="1" x14ac:dyDescent="0.2">
      <c r="A42" s="100" t="s">
        <v>46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49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29" t="s">
        <v>88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.75" hidden="1" customHeight="1" x14ac:dyDescent="0.2">
      <c r="A43" s="100" t="s">
        <v>47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50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29" t="s">
        <v>88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.75" hidden="1" customHeight="1" x14ac:dyDescent="0.2">
      <c r="A44" s="100" t="s">
        <v>48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51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29" t="s">
        <v>88</v>
      </c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1"/>
    </row>
    <row r="45" spans="1:100" ht="15" customHeight="1" x14ac:dyDescent="0.2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75" x14ac:dyDescent="0.25">
      <c r="B46" s="38" t="s">
        <v>28</v>
      </c>
    </row>
    <row r="47" spans="1:100" s="38" customFormat="1" ht="48.75" customHeight="1" x14ac:dyDescent="0.25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25"/>
    <row r="49" spans="1:60" s="38" customFormat="1" ht="1.5" hidden="1" customHeight="1" x14ac:dyDescent="0.25"/>
    <row r="50" spans="1:60" s="38" customFormat="1" ht="35.25" customHeight="1" x14ac:dyDescent="0.25">
      <c r="A50" s="130" t="s">
        <v>89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</row>
    <row r="51" spans="1:60" s="38" customFormat="1" ht="15.75" x14ac:dyDescent="0.25"/>
    <row r="52" spans="1:60" s="38" customFormat="1" ht="15.75" x14ac:dyDescent="0.25">
      <c r="B52" s="38" t="s">
        <v>29</v>
      </c>
    </row>
    <row r="53" spans="1:60" s="38" customFormat="1" ht="15.75" x14ac:dyDescent="0.25"/>
    <row r="54" spans="1:60" s="38" customFormat="1" ht="15.75" x14ac:dyDescent="0.25"/>
    <row r="55" spans="1:60" s="38" customFormat="1" ht="15.75" x14ac:dyDescent="0.25"/>
    <row r="56" spans="1:60" s="38" customFormat="1" ht="30.75" customHeight="1" x14ac:dyDescent="0.25">
      <c r="A56" s="130" t="s">
        <v>91</v>
      </c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</row>
    <row r="57" spans="1:60" s="38" customFormat="1" ht="15.75" x14ac:dyDescent="0.25"/>
    <row r="58" spans="1:60" s="38" customFormat="1" ht="24.75" customHeight="1" x14ac:dyDescent="0.25">
      <c r="B58" s="87" t="s">
        <v>30</v>
      </c>
      <c r="C58" s="87"/>
      <c r="D58" s="87"/>
      <c r="E58" s="87"/>
      <c r="F58" s="87"/>
      <c r="G58" s="87"/>
      <c r="H58" s="87"/>
      <c r="I58" s="87"/>
      <c r="J58" s="87"/>
      <c r="K58" s="87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</row>
    <row r="59" spans="1:60" s="38" customFormat="1" ht="15.75" x14ac:dyDescent="0.25"/>
    <row r="60" spans="1:60" s="38" customFormat="1" ht="15.75" x14ac:dyDescent="0.25"/>
    <row r="61" spans="1:60" s="38" customFormat="1" ht="22.5" customHeight="1" x14ac:dyDescent="0.25"/>
    <row r="62" spans="1:60" s="38" customFormat="1" ht="29.25" customHeight="1" x14ac:dyDescent="0.25">
      <c r="A62" s="130" t="s">
        <v>90</v>
      </c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0"/>
      <c r="BE62" s="120"/>
      <c r="BF62" s="120"/>
      <c r="BG62" s="120"/>
      <c r="BH62" s="120"/>
    </row>
    <row r="63" spans="1:60" s="38" customFormat="1" ht="15.75" x14ac:dyDescent="0.25"/>
    <row r="64" spans="1:60" s="38" customFormat="1" ht="15.75" x14ac:dyDescent="0.25"/>
    <row r="65" spans="1:78" s="38" customFormat="1" ht="15.75" x14ac:dyDescent="0.25"/>
    <row r="66" spans="1:78" s="38" customFormat="1" ht="15.75" x14ac:dyDescent="0.25">
      <c r="A66" s="131" t="s">
        <v>92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5.75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75" x14ac:dyDescent="0.25">
      <c r="A68" s="132" t="s">
        <v>93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</row>
    <row r="69" spans="1:78" s="38" customFormat="1" ht="19.5" customHeight="1" x14ac:dyDescent="0.25">
      <c r="C69" s="64" t="s">
        <v>43</v>
      </c>
      <c r="D69" s="65"/>
      <c r="E69" s="133" t="s">
        <v>94</v>
      </c>
      <c r="F69" s="107"/>
      <c r="G69" s="107"/>
      <c r="H69" s="107"/>
      <c r="I69" s="107"/>
      <c r="J69" s="107"/>
      <c r="K69" s="107"/>
      <c r="L69" s="107"/>
    </row>
    <row r="70" spans="1:78" s="40" customFormat="1" ht="17.25" customHeight="1" x14ac:dyDescent="0.2">
      <c r="B70" s="40" t="s">
        <v>31</v>
      </c>
    </row>
    <row r="71" spans="1:78" s="38" customFormat="1" ht="15.75" x14ac:dyDescent="0.25">
      <c r="E71" s="38" t="s">
        <v>32</v>
      </c>
    </row>
    <row r="72" spans="1:78" s="38" customFormat="1" ht="6" customHeight="1" x14ac:dyDescent="0.25"/>
    <row r="73" spans="1:78" s="38" customFormat="1" ht="15.75" x14ac:dyDescent="0.25">
      <c r="C73" s="60" t="s">
        <v>42</v>
      </c>
      <c r="D73" s="60"/>
      <c r="E73" s="134" t="s">
        <v>95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31.5" customHeight="1" x14ac:dyDescent="0.2">
      <c r="A76" s="119" t="s">
        <v>75</v>
      </c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  <c r="BH76" s="120"/>
      <c r="BI76" s="120"/>
      <c r="BJ76" s="120"/>
      <c r="BK76" s="120"/>
      <c r="BL76" s="120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5" customHeight="1" x14ac:dyDescent="0.2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6" t="s">
        <v>52</v>
      </c>
      <c r="BF83" s="106"/>
      <c r="BG83" s="106"/>
      <c r="BH83" s="106"/>
      <c r="BI83" s="106"/>
      <c r="BJ83" s="106"/>
      <c r="BK83" s="106"/>
      <c r="BL83" s="106"/>
    </row>
    <row r="84" spans="1:64" ht="15.75" x14ac:dyDescent="0.2">
      <c r="A84" s="52" t="s">
        <v>53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15.75" customHeight="1" x14ac:dyDescent="0.2">
      <c r="A85" s="52" t="s">
        <v>83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6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5" customHeight="1" x14ac:dyDescent="0.2">
      <c r="A87" s="10" t="s">
        <v>2</v>
      </c>
      <c r="B87" s="121" t="s">
        <v>76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1"/>
      <c r="N87" s="122" t="s">
        <v>77</v>
      </c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  <c r="AE87" s="123"/>
      <c r="AF87" s="123"/>
      <c r="AG87" s="123"/>
      <c r="AH87" s="123"/>
      <c r="AI87" s="123"/>
      <c r="AJ87" s="123"/>
      <c r="AK87" s="123"/>
      <c r="AL87" s="123"/>
      <c r="AM87" s="123"/>
      <c r="AN87" s="123"/>
      <c r="AO87" s="123"/>
      <c r="AP87" s="123"/>
      <c r="AQ87" s="123"/>
      <c r="AR87" s="123"/>
      <c r="AS87" s="123"/>
      <c r="AT87" s="12"/>
      <c r="AU87" s="121" t="s">
        <v>80</v>
      </c>
      <c r="AV87" s="47"/>
      <c r="AW87" s="47"/>
      <c r="AX87" s="47"/>
      <c r="AY87" s="47"/>
      <c r="AZ87" s="47"/>
      <c r="BA87" s="47"/>
      <c r="BB87" s="4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">
      <c r="A88" s="13"/>
      <c r="B88" s="48" t="s">
        <v>8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13"/>
      <c r="N88" s="51" t="s">
        <v>9</v>
      </c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13"/>
      <c r="AU88" s="48" t="s">
        <v>10</v>
      </c>
      <c r="AV88" s="48"/>
      <c r="AW88" s="48"/>
      <c r="AX88" s="48"/>
      <c r="AY88" s="48"/>
      <c r="AZ88" s="48"/>
      <c r="BA88" s="48"/>
      <c r="BB88" s="48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5" customHeight="1" x14ac:dyDescent="0.2">
      <c r="A90" s="15" t="s">
        <v>6</v>
      </c>
      <c r="B90" s="121" t="s">
        <v>85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2" t="s">
        <v>77</v>
      </c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  <c r="AE90" s="123"/>
      <c r="AF90" s="123"/>
      <c r="AG90" s="123"/>
      <c r="AH90" s="123"/>
      <c r="AI90" s="123"/>
      <c r="AJ90" s="123"/>
      <c r="AK90" s="123"/>
      <c r="AL90" s="123"/>
      <c r="AM90" s="123"/>
      <c r="AN90" s="123"/>
      <c r="AO90" s="123"/>
      <c r="AP90" s="123"/>
      <c r="AQ90" s="123"/>
      <c r="AR90" s="123"/>
      <c r="AS90" s="123"/>
      <c r="AT90" s="12"/>
      <c r="AU90" s="121" t="s">
        <v>80</v>
      </c>
      <c r="AV90" s="47"/>
      <c r="AW90" s="47"/>
      <c r="AX90" s="47"/>
      <c r="AY90" s="47"/>
      <c r="AZ90" s="47"/>
      <c r="BA90" s="47"/>
      <c r="BB90" s="4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">
      <c r="A91" s="18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11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27.95" customHeight="1" x14ac:dyDescent="0.2">
      <c r="A93" s="10" t="s">
        <v>7</v>
      </c>
      <c r="B93" s="121" t="s">
        <v>84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/>
      <c r="N93" s="121" t="s">
        <v>86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16"/>
      <c r="AA93" s="121" t="s">
        <v>87</v>
      </c>
      <c r="AB93" s="47"/>
      <c r="AC93" s="47"/>
      <c r="AD93" s="47"/>
      <c r="AE93" s="47"/>
      <c r="AF93" s="47"/>
      <c r="AG93" s="47"/>
      <c r="AH93" s="47"/>
      <c r="AI93" s="47"/>
      <c r="AJ93" s="16"/>
      <c r="AK93" s="127" t="s">
        <v>74</v>
      </c>
      <c r="AL93" s="123"/>
      <c r="AM93" s="123"/>
      <c r="AN93" s="123"/>
      <c r="AO93" s="123"/>
      <c r="AP93" s="123"/>
      <c r="AQ93" s="123"/>
      <c r="AR93" s="123"/>
      <c r="AS93" s="123"/>
      <c r="AT93" s="123"/>
      <c r="AU93" s="123"/>
      <c r="AV93" s="123"/>
      <c r="AW93" s="123"/>
      <c r="AX93" s="123"/>
      <c r="AY93" s="123"/>
      <c r="AZ93" s="123"/>
      <c r="BA93" s="123"/>
      <c r="BB93" s="123"/>
      <c r="BC93" s="123"/>
      <c r="BD93" s="16"/>
      <c r="BE93" s="121" t="s">
        <v>81</v>
      </c>
      <c r="BF93" s="47"/>
      <c r="BG93" s="47"/>
      <c r="BH93" s="47"/>
      <c r="BI93" s="47"/>
      <c r="BJ93" s="47"/>
      <c r="BK93" s="47"/>
      <c r="BL93" s="47"/>
    </row>
    <row r="94" spans="1:64" ht="23.25" customHeight="1" x14ac:dyDescent="0.2">
      <c r="A94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/>
      <c r="N94" s="48" t="s">
        <v>12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19"/>
      <c r="AA94" s="49" t="s">
        <v>13</v>
      </c>
      <c r="AB94" s="49"/>
      <c r="AC94" s="49"/>
      <c r="AD94" s="49"/>
      <c r="AE94" s="49"/>
      <c r="AF94" s="49"/>
      <c r="AG94" s="49"/>
      <c r="AH94" s="49"/>
      <c r="AI94" s="49"/>
      <c r="AJ94" s="19"/>
      <c r="AK94" s="50" t="s">
        <v>14</v>
      </c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19"/>
      <c r="BE94" s="48" t="s">
        <v>15</v>
      </c>
      <c r="BF94" s="48"/>
      <c r="BG94" s="48"/>
      <c r="BH94" s="48"/>
      <c r="BI94" s="48"/>
      <c r="BJ94" s="48"/>
      <c r="BK94" s="48"/>
      <c r="BL94" s="48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54</v>
      </c>
      <c r="B96" s="108" t="s">
        <v>55</v>
      </c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">
      <c r="A97" s="57" t="s">
        <v>0</v>
      </c>
      <c r="B97" s="57"/>
      <c r="C97" s="57" t="s">
        <v>56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57</v>
      </c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</row>
    <row r="98" spans="1:79" ht="31.5" customHeight="1" x14ac:dyDescent="0.2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58</v>
      </c>
      <c r="Z98" s="57"/>
      <c r="AA98" s="57"/>
      <c r="AB98" s="57"/>
      <c r="AC98" s="57"/>
      <c r="AD98" s="57"/>
      <c r="AE98" s="57" t="s">
        <v>59</v>
      </c>
      <c r="AF98" s="57"/>
      <c r="AG98" s="57"/>
      <c r="AH98" s="57"/>
      <c r="AI98" s="57"/>
      <c r="AJ98" s="57"/>
      <c r="AK98" s="57" t="s">
        <v>60</v>
      </c>
      <c r="AL98" s="57"/>
      <c r="AM98" s="57"/>
      <c r="AN98" s="57"/>
      <c r="AO98" s="57"/>
      <c r="AP98" s="57"/>
    </row>
    <row r="99" spans="1:79" ht="17.25" customHeight="1" x14ac:dyDescent="0.2">
      <c r="A99" s="57">
        <v>1</v>
      </c>
      <c r="B99" s="57"/>
      <c r="C99" s="57">
        <v>2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>
        <v>3</v>
      </c>
      <c r="Z99" s="57"/>
      <c r="AA99" s="57"/>
      <c r="AB99" s="57"/>
      <c r="AC99" s="57"/>
      <c r="AD99" s="57"/>
      <c r="AE99" s="57">
        <v>4</v>
      </c>
      <c r="AF99" s="57"/>
      <c r="AG99" s="57"/>
      <c r="AH99" s="57"/>
      <c r="AI99" s="57"/>
      <c r="AJ99" s="57"/>
      <c r="AK99" s="57">
        <v>5</v>
      </c>
      <c r="AL99" s="57"/>
      <c r="AM99" s="57"/>
      <c r="AN99" s="57"/>
      <c r="AO99" s="57"/>
      <c r="AP99" s="57"/>
    </row>
    <row r="100" spans="1:79" s="22" customFormat="1" ht="17.25" hidden="1" customHeight="1" x14ac:dyDescent="0.2">
      <c r="A100" s="57" t="s">
        <v>4</v>
      </c>
      <c r="B100" s="57"/>
      <c r="C100" s="57" t="s">
        <v>5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33</v>
      </c>
      <c r="Z100" s="57"/>
      <c r="AA100" s="57"/>
      <c r="AB100" s="57"/>
      <c r="AC100" s="57"/>
      <c r="AD100" s="57"/>
      <c r="AE100" s="57" t="s">
        <v>34</v>
      </c>
      <c r="AF100" s="57"/>
      <c r="AG100" s="57"/>
      <c r="AH100" s="57"/>
      <c r="AI100" s="57"/>
      <c r="AJ100" s="57"/>
      <c r="AK100" s="57" t="s">
        <v>61</v>
      </c>
      <c r="AL100" s="57"/>
      <c r="AM100" s="57"/>
      <c r="AN100" s="57"/>
      <c r="AO100" s="57"/>
      <c r="AP100" s="5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64</v>
      </c>
    </row>
    <row r="101" spans="1:79" s="118" customFormat="1" ht="15.75" customHeight="1" x14ac:dyDescent="0.15">
      <c r="A101" s="114">
        <v>1</v>
      </c>
      <c r="B101" s="114"/>
      <c r="C101" s="115" t="s">
        <v>74</v>
      </c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7"/>
      <c r="Y101" s="114">
        <v>312.69</v>
      </c>
      <c r="Z101" s="114"/>
      <c r="AA101" s="114"/>
      <c r="AB101" s="114"/>
      <c r="AC101" s="114"/>
      <c r="AD101" s="114"/>
      <c r="AE101" s="114">
        <v>0</v>
      </c>
      <c r="AF101" s="114"/>
      <c r="AG101" s="114"/>
      <c r="AH101" s="114"/>
      <c r="AI101" s="114"/>
      <c r="AJ101" s="114"/>
      <c r="AK101" s="114">
        <v>0</v>
      </c>
      <c r="AL101" s="114"/>
      <c r="AM101" s="114"/>
      <c r="AN101" s="114"/>
      <c r="AO101" s="114"/>
      <c r="AP101" s="114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118" t="s">
        <v>65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62</v>
      </c>
      <c r="B103" s="108" t="s">
        <v>63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">
      <c r="A104" s="128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20"/>
      <c r="AV104" s="120"/>
      <c r="AW104" s="120"/>
      <c r="AX104" s="120"/>
      <c r="AY104" s="120"/>
      <c r="AZ104" s="120"/>
      <c r="BA104" s="120"/>
      <c r="BB104" s="120"/>
      <c r="BC104" s="120"/>
      <c r="BD104" s="120"/>
      <c r="BE104" s="120"/>
      <c r="BF104" s="120"/>
      <c r="BG104" s="120"/>
      <c r="BH104" s="120"/>
      <c r="BI104" s="120"/>
      <c r="BJ104" s="120"/>
      <c r="BK104" s="120"/>
      <c r="BL104" s="120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5" customHeight="1" x14ac:dyDescent="0.25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25">
      <c r="A107" s="124" t="s">
        <v>78</v>
      </c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2"/>
      <c r="AO107" s="2"/>
      <c r="AP107" s="125" t="s">
        <v>79</v>
      </c>
      <c r="AQ107" s="126"/>
      <c r="AR107" s="126"/>
      <c r="AS107" s="126"/>
      <c r="AT107" s="126"/>
      <c r="AU107" s="126"/>
      <c r="AV107" s="126"/>
      <c r="AW107" s="126"/>
      <c r="AX107" s="126"/>
      <c r="AY107" s="126"/>
      <c r="AZ107" s="126"/>
      <c r="BA107" s="126"/>
      <c r="BB107" s="126"/>
      <c r="BC107" s="126"/>
      <c r="BD107" s="126"/>
      <c r="BE107" s="126"/>
      <c r="BF107" s="126"/>
      <c r="BG107" s="126"/>
      <c r="BH107" s="126"/>
    </row>
    <row r="108" spans="1:79" x14ac:dyDescent="0.2">
      <c r="W108" s="55" t="s">
        <v>3</v>
      </c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3"/>
      <c r="AO108" s="3"/>
      <c r="AP108" s="55" t="s">
        <v>18</v>
      </c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</row>
  </sheetData>
  <mergeCells count="177"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3:AE103"/>
    <mergeCell ref="A104:BL104"/>
    <mergeCell ref="AK100:AP100"/>
    <mergeCell ref="A101:B101"/>
    <mergeCell ref="C101:X101"/>
    <mergeCell ref="Y101:AD101"/>
    <mergeCell ref="AE101:AJ101"/>
    <mergeCell ref="AK101:AP101"/>
    <mergeCell ref="A100:B100"/>
    <mergeCell ref="C100:X100"/>
    <mergeCell ref="Y100:AD100"/>
    <mergeCell ref="AE100:AJ100"/>
    <mergeCell ref="AK99:AP99"/>
    <mergeCell ref="A99:B99"/>
    <mergeCell ref="C99:X99"/>
    <mergeCell ref="Y99:AD99"/>
    <mergeCell ref="AE99:AJ99"/>
    <mergeCell ref="Y98:AD98"/>
    <mergeCell ref="AE98:AJ98"/>
    <mergeCell ref="AK98:AP98"/>
    <mergeCell ref="B96:AE96"/>
    <mergeCell ref="A97:B98"/>
    <mergeCell ref="C97:X98"/>
    <mergeCell ref="Y97:AP97"/>
    <mergeCell ref="BE93:BL93"/>
    <mergeCell ref="B94:L94"/>
    <mergeCell ref="N94:Y94"/>
    <mergeCell ref="AA94:AI94"/>
    <mergeCell ref="AK94:BC94"/>
    <mergeCell ref="BE94:BL94"/>
    <mergeCell ref="B93:L93"/>
    <mergeCell ref="N93:Y93"/>
    <mergeCell ref="AA93:AI93"/>
    <mergeCell ref="AK93:BC93"/>
    <mergeCell ref="N90:AS90"/>
    <mergeCell ref="AU90:BB90"/>
    <mergeCell ref="B88:L88"/>
    <mergeCell ref="B91:L91"/>
    <mergeCell ref="N91:AS91"/>
    <mergeCell ref="AU91:BB91"/>
    <mergeCell ref="A84:BL84"/>
    <mergeCell ref="BE83:BL83"/>
    <mergeCell ref="A50:BH50"/>
    <mergeCell ref="A56:BH56"/>
    <mergeCell ref="A62:BH62"/>
    <mergeCell ref="E69:L69"/>
    <mergeCell ref="A43:X43"/>
    <mergeCell ref="Y43:AK43"/>
    <mergeCell ref="AL43:BH43"/>
    <mergeCell ref="A44:X44"/>
    <mergeCell ref="Y44:AK44"/>
    <mergeCell ref="AL44:BH44"/>
    <mergeCell ref="A41:X41"/>
    <mergeCell ref="Y41:AK41"/>
    <mergeCell ref="AL41:BH41"/>
    <mergeCell ref="A42:X42"/>
    <mergeCell ref="Y42:AK42"/>
    <mergeCell ref="AL42:BH42"/>
    <mergeCell ref="AK33:AP33"/>
    <mergeCell ref="AQ34:AV34"/>
    <mergeCell ref="AW34:BB34"/>
    <mergeCell ref="BC34:BH34"/>
    <mergeCell ref="B58:AW58"/>
    <mergeCell ref="C34:X34"/>
    <mergeCell ref="Y34:AD34"/>
    <mergeCell ref="AE34:AJ34"/>
    <mergeCell ref="AK34:AP34"/>
    <mergeCell ref="A39:BL39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6:BL76"/>
    <mergeCell ref="A34:B34"/>
    <mergeCell ref="A33:B33"/>
    <mergeCell ref="A37:AD37"/>
    <mergeCell ref="AE30:AJ30"/>
    <mergeCell ref="A30:B30"/>
    <mergeCell ref="Y30:AD30"/>
    <mergeCell ref="AE29:AJ29"/>
    <mergeCell ref="Y29:AD29"/>
    <mergeCell ref="C27:X27"/>
    <mergeCell ref="AP107:BH107"/>
    <mergeCell ref="A23:BN23"/>
    <mergeCell ref="AQ25:BH25"/>
    <mergeCell ref="C73:D73"/>
    <mergeCell ref="E73:BH73"/>
    <mergeCell ref="A66:BH66"/>
    <mergeCell ref="A68:BH68"/>
    <mergeCell ref="C69:D69"/>
    <mergeCell ref="A85:BL85"/>
    <mergeCell ref="B87:L87"/>
    <mergeCell ref="N87:AS87"/>
    <mergeCell ref="AU87:BB87"/>
    <mergeCell ref="AP108:BH108"/>
    <mergeCell ref="W108:AM108"/>
    <mergeCell ref="A107:V107"/>
    <mergeCell ref="W107:AM107"/>
    <mergeCell ref="N88:AS88"/>
    <mergeCell ref="AU88:BB88"/>
    <mergeCell ref="B90:L90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7">
    <cfRule type="cellIs" dxfId="4" priority="1" stopIfTrue="1" operator="equal">
      <formula>$C76</formula>
    </cfRule>
  </conditionalFormatting>
  <conditionalFormatting sqref="A77:B77 B45:B46 B63:B75 B48:B49 B51:B55 A37:A75 A30:B31 A34:B35 B57:B61">
    <cfRule type="cellIs" dxfId="3" priority="2" stopIfTrue="1" operator="equal">
      <formula>0</formula>
    </cfRule>
  </conditionalFormatting>
  <conditionalFormatting sqref="C63:C75">
    <cfRule type="cellIs" dxfId="2" priority="3" stopIfTrue="1" operator="equal">
      <formula>$C54</formula>
    </cfRule>
  </conditionalFormatting>
  <conditionalFormatting sqref="C52:C55 C57:C61">
    <cfRule type="cellIs" dxfId="1" priority="4" stopIfTrue="1" operator="equal">
      <formula>$C36</formula>
    </cfRule>
  </conditionalFormatting>
  <conditionalFormatting sqref="C51">
    <cfRule type="cellIs" dxfId="0" priority="5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45</xdr:row>
                <xdr:rowOff>152400</xdr:rowOff>
              </from>
              <to>
                <xdr:col>17</xdr:col>
                <xdr:colOff>142875</xdr:colOff>
                <xdr:row>49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51</xdr:row>
                <xdr:rowOff>161925</xdr:rowOff>
              </from>
              <to>
                <xdr:col>15</xdr:col>
                <xdr:colOff>161925</xdr:colOff>
                <xdr:row>55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35</xdr:row>
                <xdr:rowOff>28575</xdr:rowOff>
              </from>
              <to>
                <xdr:col>29</xdr:col>
                <xdr:colOff>114300</xdr:colOff>
                <xdr:row>37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57</xdr:row>
                <xdr:rowOff>295275</xdr:rowOff>
              </from>
              <to>
                <xdr:col>18</xdr:col>
                <xdr:colOff>47625</xdr:colOff>
                <xdr:row>60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62</xdr:row>
                <xdr:rowOff>57150</xdr:rowOff>
              </from>
              <to>
                <xdr:col>7</xdr:col>
                <xdr:colOff>85725</xdr:colOff>
                <xdr:row>65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КПК0118240</vt:lpstr>
      <vt:lpstr>КПК0118240!Область_печати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2024-04-15T12:51:48Z</cp:lastPrinted>
  <dcterms:created xsi:type="dcterms:W3CDTF">2016-08-10T10:53:25Z</dcterms:created>
  <dcterms:modified xsi:type="dcterms:W3CDTF">2026-02-24T08:14:10Z</dcterms:modified>
</cp:coreProperties>
</file>